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5" windowWidth="18975" windowHeight="11955"/>
  </bookViews>
  <sheets>
    <sheet name="приложение 2014" sheetId="1" r:id="rId1"/>
  </sheets>
  <definedNames>
    <definedName name="_xlnm.Print_Area" localSheetId="0">'приложение 2014'!$A$1:$E$52</definedName>
  </definedNames>
  <calcPr calcId="145621"/>
</workbook>
</file>

<file path=xl/calcChain.xml><?xml version="1.0" encoding="utf-8"?>
<calcChain xmlns="http://schemas.openxmlformats.org/spreadsheetml/2006/main">
  <c r="D50" i="1" l="1"/>
  <c r="E50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7" i="1"/>
  <c r="C50" i="1" s="1"/>
  <c r="C52" i="1" s="1"/>
  <c r="A8" i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</calcChain>
</file>

<file path=xl/sharedStrings.xml><?xml version="1.0" encoding="utf-8"?>
<sst xmlns="http://schemas.openxmlformats.org/spreadsheetml/2006/main" count="55" uniqueCount="55">
  <si>
    <t xml:space="preserve">(тыс.руб.) </t>
  </si>
  <si>
    <t>№
 п/п</t>
  </si>
  <si>
    <t>Наименование 
муниципальных образований</t>
  </si>
  <si>
    <t>Всего</t>
  </si>
  <si>
    <t>в том числе</t>
  </si>
  <si>
    <t>заработная плата с начислениями и компенсационными выплатами</t>
  </si>
  <si>
    <t xml:space="preserve"> расходы на обеспечение образовательного процесса </t>
  </si>
  <si>
    <t>г.Вышний Волочек</t>
  </si>
  <si>
    <t>г.Кимры</t>
  </si>
  <si>
    <t>г.Ржев</t>
  </si>
  <si>
    <t>г.Тверь</t>
  </si>
  <si>
    <t>г.Торжок</t>
  </si>
  <si>
    <t>Андреапольский район</t>
  </si>
  <si>
    <t>Бежецкий район</t>
  </si>
  <si>
    <t>Бельский район</t>
  </si>
  <si>
    <t>Бологовский район</t>
  </si>
  <si>
    <t>Весьегонский район</t>
  </si>
  <si>
    <t>Вышневолоцкий район</t>
  </si>
  <si>
    <t>Жарковский район</t>
  </si>
  <si>
    <t>Западнодвинский район</t>
  </si>
  <si>
    <t>Зубцовский район</t>
  </si>
  <si>
    <t>Калининский район</t>
  </si>
  <si>
    <t>Калязинский район</t>
  </si>
  <si>
    <t>Кашинский район</t>
  </si>
  <si>
    <t>Кесовогорский район</t>
  </si>
  <si>
    <t>Кимрский район</t>
  </si>
  <si>
    <t>Конаковский район</t>
  </si>
  <si>
    <t>Краснохолмский район</t>
  </si>
  <si>
    <t>Кувшиновский район</t>
  </si>
  <si>
    <t>Лесной район</t>
  </si>
  <si>
    <t>Лихославльский район</t>
  </si>
  <si>
    <t>Максатихинский район</t>
  </si>
  <si>
    <t>Молоковский район</t>
  </si>
  <si>
    <t>Нелидовский район</t>
  </si>
  <si>
    <t>Оленинский район</t>
  </si>
  <si>
    <t>Осташковский район</t>
  </si>
  <si>
    <t>Пеновский район</t>
  </si>
  <si>
    <t>Рамешковский район</t>
  </si>
  <si>
    <t>Ржевский район</t>
  </si>
  <si>
    <t>Сандовский район</t>
  </si>
  <si>
    <t>Селижаровский район</t>
  </si>
  <si>
    <t>Сонковский район</t>
  </si>
  <si>
    <t>Спировский район</t>
  </si>
  <si>
    <t>Старицкий район</t>
  </si>
  <si>
    <t>Торжокский район</t>
  </si>
  <si>
    <t>Торопецкий район</t>
  </si>
  <si>
    <t>Удомельский район</t>
  </si>
  <si>
    <t>Фировский район</t>
  </si>
  <si>
    <t>ЗАТО «Озерный»</t>
  </si>
  <si>
    <t>ЗАТО «Солнечный»</t>
  </si>
  <si>
    <t>Итого</t>
  </si>
  <si>
    <t>Нераспределенный остаток</t>
  </si>
  <si>
    <t>ВСЕГО</t>
  </si>
  <si>
    <r>
      <t>Приложение 39</t>
    </r>
    <r>
      <rPr>
        <sz val="12"/>
        <rFont val="Times New Roman"/>
        <family val="1"/>
        <charset val="204"/>
      </rPr>
      <t xml:space="preserve">
к закону Тверской области              
«Об областном бюджете Тверской области на 2014 год
и на плановый период 2015 и 2016 годов»
</t>
    </r>
  </si>
  <si>
    <t xml:space="preserve">Субвенции местным бюджетам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Тверской области на 2014 год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</si>
</sst>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"/>
    <numFmt numFmtId="165" formatCode="_(* #,##0.00_);_(* \(#,##0.00\);_(* &quot;-&quot;??_);_(@_)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1"/>
      <name val="Times New Roman Cyr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name val="Times New Roman"/>
      <family val="1"/>
      <charset val="204"/>
    </font>
    <font>
      <b/>
      <sz val="14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name val="Arial Cyr"/>
      <charset val="204"/>
    </font>
    <font>
      <sz val="12"/>
      <color indexed="8"/>
      <name val="Times New Roman Cyr"/>
      <family val="1"/>
      <charset val="204"/>
    </font>
    <font>
      <b/>
      <sz val="12"/>
      <color indexed="8"/>
      <name val="Times New Roman CYR"/>
      <charset val="204"/>
    </font>
    <font>
      <b/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6" fillId="0" borderId="0"/>
    <xf numFmtId="0" fontId="8" fillId="0" borderId="0"/>
    <xf numFmtId="0" fontId="1" fillId="0" borderId="0"/>
    <xf numFmtId="0" fontId="6" fillId="0" borderId="0"/>
    <xf numFmtId="0" fontId="1" fillId="0" borderId="0"/>
    <xf numFmtId="165" fontId="6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5"/>
    <xf numFmtId="0" fontId="2" fillId="0" borderId="0" xfId="5" applyFont="1"/>
    <xf numFmtId="0" fontId="4" fillId="0" borderId="0" xfId="5" applyFont="1" applyFill="1"/>
    <xf numFmtId="0" fontId="1" fillId="0" borderId="0" xfId="5" applyFill="1"/>
    <xf numFmtId="0" fontId="1" fillId="0" borderId="0" xfId="5" applyAlignment="1"/>
    <xf numFmtId="0" fontId="1" fillId="0" borderId="0" xfId="5" applyFont="1" applyAlignment="1"/>
    <xf numFmtId="0" fontId="1" fillId="2" borderId="0" xfId="5" applyFill="1"/>
    <xf numFmtId="0" fontId="5" fillId="0" borderId="0" xfId="5" applyFont="1"/>
    <xf numFmtId="0" fontId="7" fillId="0" borderId="0" xfId="4" applyFont="1"/>
    <xf numFmtId="164" fontId="5" fillId="0" borderId="0" xfId="5" applyNumberFormat="1" applyFont="1"/>
    <xf numFmtId="0" fontId="4" fillId="0" borderId="0" xfId="5" applyFont="1"/>
    <xf numFmtId="0" fontId="10" fillId="0" borderId="0" xfId="5" applyFont="1" applyAlignment="1">
      <alignment horizontal="right"/>
    </xf>
    <xf numFmtId="0" fontId="3" fillId="0" borderId="0" xfId="5" applyFont="1" applyAlignment="1">
      <alignment horizontal="right" wrapText="1"/>
    </xf>
    <xf numFmtId="0" fontId="2" fillId="0" borderId="0" xfId="5" applyFont="1" applyAlignment="1">
      <alignment horizontal="right" wrapText="1"/>
    </xf>
    <xf numFmtId="0" fontId="11" fillId="0" borderId="0" xfId="5" applyFont="1" applyFill="1" applyAlignment="1">
      <alignment horizontal="center" vertical="center" wrapText="1"/>
    </xf>
    <xf numFmtId="0" fontId="12" fillId="0" borderId="3" xfId="5" applyFont="1" applyBorder="1" applyAlignment="1">
      <alignment horizontal="center" vertical="center" wrapText="1"/>
    </xf>
    <xf numFmtId="0" fontId="12" fillId="0" borderId="3" xfId="5" applyFont="1" applyFill="1" applyBorder="1" applyAlignment="1">
      <alignment horizontal="center" vertical="center" wrapText="1"/>
    </xf>
    <xf numFmtId="0" fontId="12" fillId="0" borderId="4" xfId="5" applyFont="1" applyFill="1" applyBorder="1" applyAlignment="1">
      <alignment horizontal="center" vertical="center" wrapText="1"/>
    </xf>
    <xf numFmtId="0" fontId="12" fillId="0" borderId="5" xfId="5" applyFont="1" applyFill="1" applyBorder="1" applyAlignment="1">
      <alignment horizontal="center" vertical="center" wrapText="1"/>
    </xf>
    <xf numFmtId="0" fontId="12" fillId="0" borderId="2" xfId="5" applyFont="1" applyBorder="1" applyAlignment="1">
      <alignment horizontal="center" vertical="center"/>
    </xf>
    <xf numFmtId="0" fontId="13" fillId="0" borderId="2" xfId="3" applyFont="1" applyBorder="1" applyAlignment="1">
      <alignment horizontal="center" vertical="center" wrapText="1"/>
    </xf>
    <xf numFmtId="0" fontId="12" fillId="0" borderId="2" xfId="5" applyFont="1" applyFill="1" applyBorder="1" applyAlignment="1">
      <alignment horizontal="center" vertical="center"/>
    </xf>
    <xf numFmtId="0" fontId="12" fillId="0" borderId="1" xfId="5" applyFont="1" applyFill="1" applyBorder="1" applyAlignment="1">
      <alignment horizontal="center" vertical="center" wrapText="1"/>
    </xf>
    <xf numFmtId="0" fontId="12" fillId="0" borderId="2" xfId="5" applyFont="1" applyBorder="1" applyAlignment="1">
      <alignment horizontal="center" vertical="center"/>
    </xf>
    <xf numFmtId="0" fontId="2" fillId="0" borderId="2" xfId="3" applyFont="1" applyBorder="1" applyAlignment="1">
      <alignment horizontal="center" vertical="center" wrapText="1"/>
    </xf>
    <xf numFmtId="0" fontId="12" fillId="0" borderId="2" xfId="5" applyFont="1" applyFill="1" applyBorder="1" applyAlignment="1">
      <alignment horizontal="center" vertical="center"/>
    </xf>
    <xf numFmtId="0" fontId="12" fillId="0" borderId="1" xfId="5" applyFont="1" applyFill="1" applyBorder="1" applyAlignment="1">
      <alignment horizontal="center" vertical="top" wrapText="1"/>
    </xf>
    <xf numFmtId="0" fontId="12" fillId="0" borderId="1" xfId="5" applyFont="1" applyBorder="1" applyAlignment="1">
      <alignment horizontal="center"/>
    </xf>
    <xf numFmtId="0" fontId="14" fillId="0" borderId="1" xfId="5" applyFont="1" applyBorder="1"/>
    <xf numFmtId="164" fontId="12" fillId="0" borderId="1" xfId="7" applyNumberFormat="1" applyFont="1" applyBorder="1" applyAlignment="1">
      <alignment horizontal="right" indent="1"/>
    </xf>
    <xf numFmtId="0" fontId="12" fillId="2" borderId="1" xfId="5" applyFont="1" applyFill="1" applyBorder="1" applyAlignment="1">
      <alignment horizontal="center"/>
    </xf>
    <xf numFmtId="0" fontId="14" fillId="2" borderId="1" xfId="5" applyFont="1" applyFill="1" applyBorder="1"/>
    <xf numFmtId="0" fontId="15" fillId="0" borderId="1" xfId="5" applyFont="1" applyBorder="1"/>
    <xf numFmtId="164" fontId="16" fillId="0" borderId="1" xfId="7" applyNumberFormat="1" applyFont="1" applyBorder="1" applyAlignment="1">
      <alignment horizontal="right" indent="1"/>
    </xf>
    <xf numFmtId="0" fontId="16" fillId="0" borderId="1" xfId="5" applyFont="1" applyBorder="1"/>
    <xf numFmtId="0" fontId="15" fillId="0" borderId="1" xfId="5" applyFont="1" applyFill="1" applyBorder="1" applyAlignment="1">
      <alignment vertical="center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_Bud1-2003" xfId="4"/>
    <cellStyle name="Обычный_Прилож. № (общее образ) " xfId="5"/>
    <cellStyle name="Финансовый 2" xfId="6"/>
    <cellStyle name="Финансовый_Прилож. № (общее образ) 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E55"/>
  <sheetViews>
    <sheetView tabSelected="1" workbookViewId="0">
      <selection activeCell="D48" sqref="D48"/>
    </sheetView>
  </sheetViews>
  <sheetFormatPr defaultRowHeight="12.75" x14ac:dyDescent="0.2"/>
  <cols>
    <col min="1" max="1" width="6.140625" style="1" customWidth="1"/>
    <col min="2" max="2" width="34.5703125" style="11" customWidth="1"/>
    <col min="3" max="3" width="20.85546875" style="1" customWidth="1"/>
    <col min="4" max="5" width="21.5703125" style="1" customWidth="1"/>
    <col min="6" max="16384" width="9.140625" style="1"/>
  </cols>
  <sheetData>
    <row r="1" spans="1:5" ht="79.5" customHeight="1" x14ac:dyDescent="0.25">
      <c r="B1" s="2"/>
      <c r="C1" s="13" t="s">
        <v>53</v>
      </c>
      <c r="D1" s="14"/>
      <c r="E1" s="14"/>
    </row>
    <row r="2" spans="1:5" ht="74.25" customHeight="1" x14ac:dyDescent="0.2">
      <c r="A2" s="15" t="s">
        <v>54</v>
      </c>
      <c r="B2" s="15"/>
      <c r="C2" s="15"/>
      <c r="D2" s="15"/>
      <c r="E2" s="15"/>
    </row>
    <row r="3" spans="1:5" ht="15" x14ac:dyDescent="0.25">
      <c r="B3" s="3"/>
      <c r="C3" s="4"/>
      <c r="D3" s="4"/>
      <c r="E3" s="12" t="s">
        <v>0</v>
      </c>
    </row>
    <row r="4" spans="1:5" s="5" customFormat="1" ht="18" customHeight="1" x14ac:dyDescent="0.2">
      <c r="A4" s="16" t="s">
        <v>1</v>
      </c>
      <c r="B4" s="17" t="s">
        <v>2</v>
      </c>
      <c r="C4" s="17" t="s">
        <v>3</v>
      </c>
      <c r="D4" s="18" t="s">
        <v>4</v>
      </c>
      <c r="E4" s="19"/>
    </row>
    <row r="5" spans="1:5" s="5" customFormat="1" ht="63" x14ac:dyDescent="0.2">
      <c r="A5" s="20"/>
      <c r="B5" s="21"/>
      <c r="C5" s="22"/>
      <c r="D5" s="23" t="s">
        <v>5</v>
      </c>
      <c r="E5" s="23" t="s">
        <v>6</v>
      </c>
    </row>
    <row r="6" spans="1:5" s="6" customFormat="1" ht="15.75" customHeight="1" x14ac:dyDescent="0.2">
      <c r="A6" s="24">
        <v>1</v>
      </c>
      <c r="B6" s="25">
        <v>2</v>
      </c>
      <c r="C6" s="26">
        <v>3</v>
      </c>
      <c r="D6" s="27">
        <v>4</v>
      </c>
      <c r="E6" s="27">
        <v>5</v>
      </c>
    </row>
    <row r="7" spans="1:5" ht="15.75" x14ac:dyDescent="0.25">
      <c r="A7" s="28">
        <v>1</v>
      </c>
      <c r="B7" s="29" t="s">
        <v>7</v>
      </c>
      <c r="C7" s="30">
        <f>D7+E7</f>
        <v>86488</v>
      </c>
      <c r="D7" s="30">
        <v>80454</v>
      </c>
      <c r="E7" s="30">
        <v>6034</v>
      </c>
    </row>
    <row r="8" spans="1:5" ht="15.75" x14ac:dyDescent="0.25">
      <c r="A8" s="28">
        <f t="shared" ref="A8:A46" si="0">A7+1</f>
        <v>2</v>
      </c>
      <c r="B8" s="29" t="s">
        <v>8</v>
      </c>
      <c r="C8" s="30">
        <f t="shared" ref="C8:C49" si="1">D8+E8</f>
        <v>81916</v>
      </c>
      <c r="D8" s="30">
        <v>75415</v>
      </c>
      <c r="E8" s="30">
        <v>6501</v>
      </c>
    </row>
    <row r="9" spans="1:5" ht="15.75" x14ac:dyDescent="0.25">
      <c r="A9" s="28">
        <f t="shared" si="0"/>
        <v>3</v>
      </c>
      <c r="B9" s="29" t="s">
        <v>9</v>
      </c>
      <c r="C9" s="30">
        <f t="shared" si="1"/>
        <v>119880</v>
      </c>
      <c r="D9" s="30">
        <v>111022</v>
      </c>
      <c r="E9" s="30">
        <v>8858</v>
      </c>
    </row>
    <row r="10" spans="1:5" ht="15.75" x14ac:dyDescent="0.25">
      <c r="A10" s="28">
        <f t="shared" si="0"/>
        <v>4</v>
      </c>
      <c r="B10" s="29" t="s">
        <v>10</v>
      </c>
      <c r="C10" s="30">
        <f t="shared" si="1"/>
        <v>703110</v>
      </c>
      <c r="D10" s="30">
        <v>654056</v>
      </c>
      <c r="E10" s="30">
        <v>49054</v>
      </c>
    </row>
    <row r="11" spans="1:5" ht="15.75" x14ac:dyDescent="0.25">
      <c r="A11" s="28">
        <f t="shared" si="0"/>
        <v>5</v>
      </c>
      <c r="B11" s="29" t="s">
        <v>11</v>
      </c>
      <c r="C11" s="30">
        <f t="shared" si="1"/>
        <v>84922</v>
      </c>
      <c r="D11" s="30">
        <v>78827</v>
      </c>
      <c r="E11" s="30">
        <v>6095</v>
      </c>
    </row>
    <row r="12" spans="1:5" ht="15.75" x14ac:dyDescent="0.25">
      <c r="A12" s="28">
        <f t="shared" si="0"/>
        <v>6</v>
      </c>
      <c r="B12" s="29" t="s">
        <v>12</v>
      </c>
      <c r="C12" s="30">
        <f t="shared" si="1"/>
        <v>12572</v>
      </c>
      <c r="D12" s="30">
        <v>11695</v>
      </c>
      <c r="E12" s="30">
        <v>877</v>
      </c>
    </row>
    <row r="13" spans="1:5" ht="15.75" x14ac:dyDescent="0.25">
      <c r="A13" s="28">
        <f t="shared" si="0"/>
        <v>7</v>
      </c>
      <c r="B13" s="29" t="s">
        <v>13</v>
      </c>
      <c r="C13" s="30">
        <f t="shared" si="1"/>
        <v>43685</v>
      </c>
      <c r="D13" s="30">
        <v>39983</v>
      </c>
      <c r="E13" s="30">
        <v>3702</v>
      </c>
    </row>
    <row r="14" spans="1:5" ht="15.75" x14ac:dyDescent="0.25">
      <c r="A14" s="28">
        <f t="shared" si="0"/>
        <v>8</v>
      </c>
      <c r="B14" s="29" t="s">
        <v>14</v>
      </c>
      <c r="C14" s="30">
        <f t="shared" si="1"/>
        <v>9409</v>
      </c>
      <c r="D14" s="30">
        <v>8612</v>
      </c>
      <c r="E14" s="30">
        <v>797</v>
      </c>
    </row>
    <row r="15" spans="1:5" ht="15.75" x14ac:dyDescent="0.25">
      <c r="A15" s="28">
        <f t="shared" si="0"/>
        <v>9</v>
      </c>
      <c r="B15" s="29" t="s">
        <v>15</v>
      </c>
      <c r="C15" s="30">
        <f t="shared" si="1"/>
        <v>57528</v>
      </c>
      <c r="D15" s="30">
        <v>51961</v>
      </c>
      <c r="E15" s="30">
        <v>5567</v>
      </c>
    </row>
    <row r="16" spans="1:5" ht="15.75" x14ac:dyDescent="0.25">
      <c r="A16" s="28">
        <f t="shared" si="0"/>
        <v>10</v>
      </c>
      <c r="B16" s="29" t="s">
        <v>16</v>
      </c>
      <c r="C16" s="30">
        <f t="shared" si="1"/>
        <v>12776</v>
      </c>
      <c r="D16" s="30">
        <v>11885</v>
      </c>
      <c r="E16" s="30">
        <v>891</v>
      </c>
    </row>
    <row r="17" spans="1:5" ht="15.75" x14ac:dyDescent="0.25">
      <c r="A17" s="28">
        <f t="shared" si="0"/>
        <v>11</v>
      </c>
      <c r="B17" s="29" t="s">
        <v>17</v>
      </c>
      <c r="C17" s="30">
        <f t="shared" si="1"/>
        <v>23253</v>
      </c>
      <c r="D17" s="30">
        <v>21631</v>
      </c>
      <c r="E17" s="30">
        <v>1622</v>
      </c>
    </row>
    <row r="18" spans="1:5" ht="15.75" x14ac:dyDescent="0.25">
      <c r="A18" s="28">
        <f t="shared" si="0"/>
        <v>12</v>
      </c>
      <c r="B18" s="29" t="s">
        <v>18</v>
      </c>
      <c r="C18" s="30">
        <f t="shared" si="1"/>
        <v>3007</v>
      </c>
      <c r="D18" s="30">
        <v>2797</v>
      </c>
      <c r="E18" s="30">
        <v>210</v>
      </c>
    </row>
    <row r="19" spans="1:5" ht="15.75" x14ac:dyDescent="0.25">
      <c r="A19" s="28">
        <f t="shared" si="0"/>
        <v>13</v>
      </c>
      <c r="B19" s="29" t="s">
        <v>19</v>
      </c>
      <c r="C19" s="30">
        <f t="shared" si="1"/>
        <v>24275</v>
      </c>
      <c r="D19" s="30">
        <v>22581</v>
      </c>
      <c r="E19" s="30">
        <v>1694</v>
      </c>
    </row>
    <row r="20" spans="1:5" ht="15.75" x14ac:dyDescent="0.25">
      <c r="A20" s="28">
        <f t="shared" si="0"/>
        <v>14</v>
      </c>
      <c r="B20" s="29" t="s">
        <v>20</v>
      </c>
      <c r="C20" s="30">
        <f t="shared" si="1"/>
        <v>23790</v>
      </c>
      <c r="D20" s="30">
        <v>22130</v>
      </c>
      <c r="E20" s="30">
        <v>1660</v>
      </c>
    </row>
    <row r="21" spans="1:5" ht="15.75" x14ac:dyDescent="0.25">
      <c r="A21" s="28">
        <f t="shared" si="0"/>
        <v>15</v>
      </c>
      <c r="B21" s="29" t="s">
        <v>21</v>
      </c>
      <c r="C21" s="30">
        <f t="shared" si="1"/>
        <v>49549</v>
      </c>
      <c r="D21" s="30">
        <v>44423</v>
      </c>
      <c r="E21" s="30">
        <v>5126</v>
      </c>
    </row>
    <row r="22" spans="1:5" ht="15.75" x14ac:dyDescent="0.25">
      <c r="A22" s="28">
        <f t="shared" si="0"/>
        <v>16</v>
      </c>
      <c r="B22" s="29" t="s">
        <v>22</v>
      </c>
      <c r="C22" s="30">
        <f t="shared" si="1"/>
        <v>26585</v>
      </c>
      <c r="D22" s="30">
        <v>24581</v>
      </c>
      <c r="E22" s="30">
        <v>2004</v>
      </c>
    </row>
    <row r="23" spans="1:5" ht="15.75" x14ac:dyDescent="0.25">
      <c r="A23" s="28">
        <f t="shared" si="0"/>
        <v>17</v>
      </c>
      <c r="B23" s="29" t="s">
        <v>23</v>
      </c>
      <c r="C23" s="30">
        <f t="shared" si="1"/>
        <v>35871</v>
      </c>
      <c r="D23" s="30">
        <v>31272</v>
      </c>
      <c r="E23" s="30">
        <v>4599</v>
      </c>
    </row>
    <row r="24" spans="1:5" s="7" customFormat="1" ht="15.75" x14ac:dyDescent="0.25">
      <c r="A24" s="31">
        <f t="shared" si="0"/>
        <v>18</v>
      </c>
      <c r="B24" s="32" t="s">
        <v>24</v>
      </c>
      <c r="C24" s="30">
        <f t="shared" si="1"/>
        <v>8014</v>
      </c>
      <c r="D24" s="30">
        <v>7455</v>
      </c>
      <c r="E24" s="30">
        <v>559</v>
      </c>
    </row>
    <row r="25" spans="1:5" s="7" customFormat="1" ht="15.75" x14ac:dyDescent="0.25">
      <c r="A25" s="31">
        <f t="shared" si="0"/>
        <v>19</v>
      </c>
      <c r="B25" s="32" t="s">
        <v>25</v>
      </c>
      <c r="C25" s="30">
        <f t="shared" si="1"/>
        <v>7602</v>
      </c>
      <c r="D25" s="30">
        <v>6943</v>
      </c>
      <c r="E25" s="30">
        <v>659</v>
      </c>
    </row>
    <row r="26" spans="1:5" s="7" customFormat="1" ht="15.75" x14ac:dyDescent="0.25">
      <c r="A26" s="31">
        <f t="shared" si="0"/>
        <v>20</v>
      </c>
      <c r="B26" s="32" t="s">
        <v>26</v>
      </c>
      <c r="C26" s="30">
        <f t="shared" si="1"/>
        <v>154368</v>
      </c>
      <c r="D26" s="30">
        <v>143598</v>
      </c>
      <c r="E26" s="30">
        <v>10770</v>
      </c>
    </row>
    <row r="27" spans="1:5" s="7" customFormat="1" ht="15.75" x14ac:dyDescent="0.25">
      <c r="A27" s="31">
        <f t="shared" si="0"/>
        <v>21</v>
      </c>
      <c r="B27" s="32" t="s">
        <v>27</v>
      </c>
      <c r="C27" s="30">
        <f t="shared" si="1"/>
        <v>10731</v>
      </c>
      <c r="D27" s="30">
        <v>9982</v>
      </c>
      <c r="E27" s="30">
        <v>749</v>
      </c>
    </row>
    <row r="28" spans="1:5" s="7" customFormat="1" ht="15.75" x14ac:dyDescent="0.25">
      <c r="A28" s="31">
        <f t="shared" si="0"/>
        <v>22</v>
      </c>
      <c r="B28" s="32" t="s">
        <v>28</v>
      </c>
      <c r="C28" s="30">
        <f t="shared" si="1"/>
        <v>15912</v>
      </c>
      <c r="D28" s="30">
        <v>14802</v>
      </c>
      <c r="E28" s="30">
        <v>1110</v>
      </c>
    </row>
    <row r="29" spans="1:5" s="7" customFormat="1" ht="15.75" x14ac:dyDescent="0.25">
      <c r="A29" s="31">
        <f t="shared" si="0"/>
        <v>23</v>
      </c>
      <c r="B29" s="32" t="s">
        <v>29</v>
      </c>
      <c r="C29" s="30">
        <f t="shared" si="1"/>
        <v>6840</v>
      </c>
      <c r="D29" s="30">
        <v>6363</v>
      </c>
      <c r="E29" s="30">
        <v>477</v>
      </c>
    </row>
    <row r="30" spans="1:5" s="7" customFormat="1" ht="15.75" x14ac:dyDescent="0.25">
      <c r="A30" s="31">
        <f t="shared" si="0"/>
        <v>24</v>
      </c>
      <c r="B30" s="32" t="s">
        <v>30</v>
      </c>
      <c r="C30" s="30">
        <f t="shared" si="1"/>
        <v>35874</v>
      </c>
      <c r="D30" s="30">
        <v>33274</v>
      </c>
      <c r="E30" s="30">
        <v>2600</v>
      </c>
    </row>
    <row r="31" spans="1:5" s="7" customFormat="1" ht="15.75" x14ac:dyDescent="0.25">
      <c r="A31" s="31">
        <f t="shared" si="0"/>
        <v>25</v>
      </c>
      <c r="B31" s="32" t="s">
        <v>31</v>
      </c>
      <c r="C31" s="30">
        <f t="shared" si="1"/>
        <v>22646</v>
      </c>
      <c r="D31" s="30">
        <v>20868</v>
      </c>
      <c r="E31" s="30">
        <v>1778</v>
      </c>
    </row>
    <row r="32" spans="1:5" s="7" customFormat="1" ht="15.75" x14ac:dyDescent="0.25">
      <c r="A32" s="31">
        <f t="shared" si="0"/>
        <v>26</v>
      </c>
      <c r="B32" s="32" t="s">
        <v>32</v>
      </c>
      <c r="C32" s="30">
        <f t="shared" si="1"/>
        <v>5281</v>
      </c>
      <c r="D32" s="30">
        <v>4913</v>
      </c>
      <c r="E32" s="30">
        <v>368</v>
      </c>
    </row>
    <row r="33" spans="1:5" s="7" customFormat="1" ht="15.75" x14ac:dyDescent="0.25">
      <c r="A33" s="31">
        <f t="shared" si="0"/>
        <v>27</v>
      </c>
      <c r="B33" s="32" t="s">
        <v>33</v>
      </c>
      <c r="C33" s="30">
        <f t="shared" si="1"/>
        <v>33083</v>
      </c>
      <c r="D33" s="30">
        <v>28170</v>
      </c>
      <c r="E33" s="30">
        <v>4913</v>
      </c>
    </row>
    <row r="34" spans="1:5" s="7" customFormat="1" ht="15.75" x14ac:dyDescent="0.25">
      <c r="A34" s="31">
        <f t="shared" si="0"/>
        <v>28</v>
      </c>
      <c r="B34" s="32" t="s">
        <v>34</v>
      </c>
      <c r="C34" s="30">
        <f t="shared" si="1"/>
        <v>19025</v>
      </c>
      <c r="D34" s="30">
        <v>17698</v>
      </c>
      <c r="E34" s="30">
        <v>1327</v>
      </c>
    </row>
    <row r="35" spans="1:5" s="7" customFormat="1" ht="15.75" x14ac:dyDescent="0.25">
      <c r="A35" s="31">
        <f t="shared" si="0"/>
        <v>29</v>
      </c>
      <c r="B35" s="32" t="s">
        <v>35</v>
      </c>
      <c r="C35" s="30">
        <f t="shared" si="1"/>
        <v>38502</v>
      </c>
      <c r="D35" s="30">
        <v>35540</v>
      </c>
      <c r="E35" s="30">
        <v>2962</v>
      </c>
    </row>
    <row r="36" spans="1:5" s="7" customFormat="1" ht="15.75" x14ac:dyDescent="0.25">
      <c r="A36" s="31">
        <f t="shared" si="0"/>
        <v>30</v>
      </c>
      <c r="B36" s="32" t="s">
        <v>36</v>
      </c>
      <c r="C36" s="30">
        <f t="shared" si="1"/>
        <v>5840</v>
      </c>
      <c r="D36" s="30">
        <v>5356</v>
      </c>
      <c r="E36" s="30">
        <v>484</v>
      </c>
    </row>
    <row r="37" spans="1:5" s="7" customFormat="1" ht="15.75" x14ac:dyDescent="0.25">
      <c r="A37" s="31">
        <f t="shared" si="0"/>
        <v>31</v>
      </c>
      <c r="B37" s="32" t="s">
        <v>37</v>
      </c>
      <c r="C37" s="30">
        <f t="shared" si="1"/>
        <v>14178</v>
      </c>
      <c r="D37" s="30">
        <v>13189</v>
      </c>
      <c r="E37" s="30">
        <v>989</v>
      </c>
    </row>
    <row r="38" spans="1:5" s="7" customFormat="1" ht="15.75" x14ac:dyDescent="0.25">
      <c r="A38" s="31">
        <f t="shared" si="0"/>
        <v>32</v>
      </c>
      <c r="B38" s="32" t="s">
        <v>38</v>
      </c>
      <c r="C38" s="30">
        <f t="shared" si="1"/>
        <v>12945</v>
      </c>
      <c r="D38" s="30">
        <v>12042</v>
      </c>
      <c r="E38" s="30">
        <v>903</v>
      </c>
    </row>
    <row r="39" spans="1:5" s="7" customFormat="1" ht="15.75" x14ac:dyDescent="0.25">
      <c r="A39" s="31">
        <f t="shared" si="0"/>
        <v>33</v>
      </c>
      <c r="B39" s="32" t="s">
        <v>39</v>
      </c>
      <c r="C39" s="30">
        <f t="shared" si="1"/>
        <v>8036</v>
      </c>
      <c r="D39" s="30">
        <v>7475</v>
      </c>
      <c r="E39" s="30">
        <v>561</v>
      </c>
    </row>
    <row r="40" spans="1:5" s="7" customFormat="1" ht="15.75" x14ac:dyDescent="0.25">
      <c r="A40" s="31">
        <f t="shared" si="0"/>
        <v>34</v>
      </c>
      <c r="B40" s="32" t="s">
        <v>40</v>
      </c>
      <c r="C40" s="30">
        <f t="shared" si="1"/>
        <v>16270</v>
      </c>
      <c r="D40" s="30">
        <v>15135</v>
      </c>
      <c r="E40" s="30">
        <v>1135</v>
      </c>
    </row>
    <row r="41" spans="1:5" s="7" customFormat="1" ht="15.75" x14ac:dyDescent="0.25">
      <c r="A41" s="31">
        <f t="shared" si="0"/>
        <v>35</v>
      </c>
      <c r="B41" s="32" t="s">
        <v>41</v>
      </c>
      <c r="C41" s="30">
        <f t="shared" si="1"/>
        <v>8674</v>
      </c>
      <c r="D41" s="30">
        <v>7955</v>
      </c>
      <c r="E41" s="30">
        <v>719</v>
      </c>
    </row>
    <row r="42" spans="1:5" s="7" customFormat="1" ht="15.75" x14ac:dyDescent="0.25">
      <c r="A42" s="31">
        <f t="shared" si="0"/>
        <v>36</v>
      </c>
      <c r="B42" s="32" t="s">
        <v>42</v>
      </c>
      <c r="C42" s="30">
        <f t="shared" si="1"/>
        <v>13594</v>
      </c>
      <c r="D42" s="30">
        <v>12618</v>
      </c>
      <c r="E42" s="30">
        <v>976</v>
      </c>
    </row>
    <row r="43" spans="1:5" s="7" customFormat="1" ht="15.75" x14ac:dyDescent="0.25">
      <c r="A43" s="31">
        <f t="shared" si="0"/>
        <v>37</v>
      </c>
      <c r="B43" s="32" t="s">
        <v>43</v>
      </c>
      <c r="C43" s="30">
        <f t="shared" si="1"/>
        <v>26454</v>
      </c>
      <c r="D43" s="30">
        <v>24608</v>
      </c>
      <c r="E43" s="30">
        <v>1846</v>
      </c>
    </row>
    <row r="44" spans="1:5" s="7" customFormat="1" ht="15.75" x14ac:dyDescent="0.25">
      <c r="A44" s="31">
        <f t="shared" si="0"/>
        <v>38</v>
      </c>
      <c r="B44" s="32" t="s">
        <v>44</v>
      </c>
      <c r="C44" s="30">
        <f t="shared" si="1"/>
        <v>4175</v>
      </c>
      <c r="D44" s="30">
        <v>3766</v>
      </c>
      <c r="E44" s="30">
        <v>409</v>
      </c>
    </row>
    <row r="45" spans="1:5" ht="15.75" x14ac:dyDescent="0.25">
      <c r="A45" s="28">
        <f t="shared" si="0"/>
        <v>39</v>
      </c>
      <c r="B45" s="29" t="s">
        <v>45</v>
      </c>
      <c r="C45" s="30">
        <f t="shared" si="1"/>
        <v>26879</v>
      </c>
      <c r="D45" s="30">
        <v>24853</v>
      </c>
      <c r="E45" s="30">
        <v>2026</v>
      </c>
    </row>
    <row r="46" spans="1:5" ht="15.75" x14ac:dyDescent="0.25">
      <c r="A46" s="28">
        <f t="shared" si="0"/>
        <v>40</v>
      </c>
      <c r="B46" s="29" t="s">
        <v>46</v>
      </c>
      <c r="C46" s="30">
        <f t="shared" si="1"/>
        <v>58924</v>
      </c>
      <c r="D46" s="30">
        <v>54774</v>
      </c>
      <c r="E46" s="30">
        <v>4150</v>
      </c>
    </row>
    <row r="47" spans="1:5" ht="15.75" x14ac:dyDescent="0.25">
      <c r="A47" s="28">
        <f>A46+1</f>
        <v>41</v>
      </c>
      <c r="B47" s="29" t="s">
        <v>47</v>
      </c>
      <c r="C47" s="30">
        <f t="shared" si="1"/>
        <v>11681</v>
      </c>
      <c r="D47" s="30">
        <v>10866</v>
      </c>
      <c r="E47" s="30">
        <v>815</v>
      </c>
    </row>
    <row r="48" spans="1:5" ht="15.75" x14ac:dyDescent="0.25">
      <c r="A48" s="28">
        <f>A47+1</f>
        <v>42</v>
      </c>
      <c r="B48" s="29" t="s">
        <v>48</v>
      </c>
      <c r="C48" s="30">
        <f t="shared" si="1"/>
        <v>23182</v>
      </c>
      <c r="D48" s="30">
        <v>21565</v>
      </c>
      <c r="E48" s="30">
        <v>1617</v>
      </c>
    </row>
    <row r="49" spans="1:5" ht="15.75" x14ac:dyDescent="0.25">
      <c r="A49" s="28">
        <f>A48+1</f>
        <v>43</v>
      </c>
      <c r="B49" s="29" t="s">
        <v>49</v>
      </c>
      <c r="C49" s="30">
        <f t="shared" si="1"/>
        <v>3455</v>
      </c>
      <c r="D49" s="30">
        <v>3214</v>
      </c>
      <c r="E49" s="30">
        <v>241</v>
      </c>
    </row>
    <row r="50" spans="1:5" ht="15.75" x14ac:dyDescent="0.25">
      <c r="A50" s="28"/>
      <c r="B50" s="33" t="s">
        <v>50</v>
      </c>
      <c r="C50" s="34">
        <f>SUM(C7:C49)</f>
        <v>1990781</v>
      </c>
      <c r="D50" s="34">
        <f>SUM(D7:D49)</f>
        <v>1840347</v>
      </c>
      <c r="E50" s="34">
        <f>SUM(E7:E49)</f>
        <v>150434</v>
      </c>
    </row>
    <row r="51" spans="1:5" ht="15.75" x14ac:dyDescent="0.25">
      <c r="A51" s="28"/>
      <c r="B51" s="33" t="s">
        <v>51</v>
      </c>
      <c r="C51" s="34">
        <v>104730.9</v>
      </c>
      <c r="D51" s="30"/>
      <c r="E51" s="30"/>
    </row>
    <row r="52" spans="1:5" ht="13.5" customHeight="1" x14ac:dyDescent="0.25">
      <c r="A52" s="35"/>
      <c r="B52" s="36" t="s">
        <v>52</v>
      </c>
      <c r="C52" s="34">
        <f>C50+C51</f>
        <v>2095511.9</v>
      </c>
      <c r="D52" s="34">
        <v>1840347</v>
      </c>
      <c r="E52" s="34">
        <v>150434</v>
      </c>
    </row>
    <row r="53" spans="1:5" ht="18.75" x14ac:dyDescent="0.3">
      <c r="A53" s="8"/>
      <c r="B53" s="8"/>
      <c r="C53" s="9"/>
      <c r="D53" s="8"/>
      <c r="E53" s="8"/>
    </row>
    <row r="54" spans="1:5" ht="15" x14ac:dyDescent="0.25">
      <c r="A54" s="8"/>
      <c r="B54" s="8"/>
      <c r="C54" s="8"/>
      <c r="D54" s="8"/>
      <c r="E54" s="8"/>
    </row>
    <row r="55" spans="1:5" ht="15" x14ac:dyDescent="0.25">
      <c r="A55" s="8"/>
      <c r="B55" s="8"/>
      <c r="C55" s="10"/>
      <c r="D55" s="8"/>
      <c r="E55" s="8"/>
    </row>
  </sheetData>
  <mergeCells count="6">
    <mergeCell ref="C1:E1"/>
    <mergeCell ref="A2:E2"/>
    <mergeCell ref="A4:A5"/>
    <mergeCell ref="B4:B5"/>
    <mergeCell ref="C4:C5"/>
    <mergeCell ref="D4:E4"/>
  </mergeCells>
  <phoneticPr fontId="9" type="noConversion"/>
  <printOptions horizontalCentered="1"/>
  <pageMargins left="0.9055118110236221" right="0.51181102362204722" top="0.47244094488188981" bottom="0.59055118110236227" header="0.31496062992125984" footer="0.31496062992125984"/>
  <pageSetup paperSize="9" scale="7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2014</vt:lpstr>
      <vt:lpstr>'приложение 2014'!Область_печати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koroleva</dc:creator>
  <cp:lastModifiedBy>Matveeva</cp:lastModifiedBy>
  <cp:lastPrinted>2013-10-18T15:17:34Z</cp:lastPrinted>
  <dcterms:created xsi:type="dcterms:W3CDTF">2013-10-17T11:09:25Z</dcterms:created>
  <dcterms:modified xsi:type="dcterms:W3CDTF">2013-10-18T15:18:01Z</dcterms:modified>
</cp:coreProperties>
</file>